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569C310E-5A7F-4C55-BEA7-692195BA51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E33" i="2" s="1"/>
  <c r="D16" i="2"/>
  <c r="D33" i="2" s="1"/>
  <c r="D57" i="2" l="1"/>
  <c r="E57" i="2"/>
  <c r="D44" i="2"/>
  <c r="D59" i="2" s="1"/>
  <c r="D62" i="2" s="1"/>
  <c r="E44" i="2"/>
  <c r="E59" i="2" l="1"/>
  <c r="E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<sst xmlns="http://schemas.openxmlformats.org/spreadsheetml/2006/main" count="62" uniqueCount="54">
  <si>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</si>
  <si>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</si>
  <si>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</si>
  <si>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</si>
  <si>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</si>
  <si>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</si>
  <si>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</si>
  <si>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</si>
  <si>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</si>
  <si>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</si>
  <si>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</si>
  <si>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</si>
  <si>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</si>
  <si>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</si>
  <si>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</si>
  <si>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</si>
  <si>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</si>
  <si>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</si>
  <si>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</si>
  <si>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</si>
  <si>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</si>
  <si>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</si>
  <si>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</si>
  <si>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</si>
  <si>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</si>
  <si>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</si>
  <si>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</si>
  <si>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</si>
  <si>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</si>
  <si>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</si>
  <si>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</si>
  <si>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</si>
  <si>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</si>
  <si>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</si>
  <si>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</si>
  <si>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</si>
  <si>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</si>
  <si>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</si>
  <si>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</si>
  <si>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</si>
  <si>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</si>
  <si>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</si>
  <si>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</si>
  <si>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</si>
  <si>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</si>
  <si>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</si>
  <si>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</si>
  <si>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</si>
  <si>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ACAMBARO, GTO.
ESTADO DE FLUJO DE EFECTIVO
 DEL 01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</si>
  <si>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</si>
  <si>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</si>
  <si>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</si>
  <si>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</si>
  <si>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 xml:space="preserve">"Bajo protesta de decir verdad declaramos que los Estados Financieros y sus notas son razonablemente correctos y son responsabilidad del emisor"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</si>
</sst>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9C52C8D-4BB3-49FC-88A9-877C506CC274}"/>
    <cellStyle name="Millares 2 3" xfId="4" xr:uid="{00000000-0005-0000-0000-000003000000}"/>
    <cellStyle name="Millares 2 3 2" xfId="18" xr:uid="{F970ED67-4EC0-4C15-B629-36681EEFFADC}"/>
    <cellStyle name="Millares 2 4" xfId="16" xr:uid="{33FACB7A-3341-4D14-9F01-B5F86A607D7E}"/>
    <cellStyle name="Millares 3" xfId="5" xr:uid="{00000000-0005-0000-0000-000004000000}"/>
    <cellStyle name="Millares 3 2" xfId="19" xr:uid="{0518F478-B88D-4515-B0D4-42837B4E461D}"/>
    <cellStyle name="Moneda 2" xfId="6" xr:uid="{00000000-0005-0000-0000-000005000000}"/>
    <cellStyle name="Moneda 2 2" xfId="20" xr:uid="{9C83EF8D-C2F9-4DAA-8E87-4D4D8C2F17F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B5F6D544-EC98-4F12-855F-8C32CA2243A8}"/>
    <cellStyle name="Normal 3" xfId="9" xr:uid="{00000000-0005-0000-0000-000009000000}"/>
    <cellStyle name="Normal 3 2" xfId="22" xr:uid="{0B07EB50-96C8-4EA5-BE81-30364C1244B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17518EC-D504-4389-A7F7-349AA077B6E4}"/>
    <cellStyle name="Normal 6 3" xfId="23" xr:uid="{81B81702-CA16-4936-9C3F-A79F0989F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showGridLines="0" tabSelected="1" zoomScaleNormal="100" workbookViewId="0">
      <selection activeCell="I82" sqref="I8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368161666.21999997</v>
      </c>
      <c r="E5" s="14">
        <f>SUM(E6:E15)</f>
        <v>387840492.02000004</v>
      </c>
    </row>
    <row r="6" spans="1:5" x14ac:dyDescent="0.2">
      <c r="A6" s="4"/>
      <c r="C6" s="15" t="s">
        <v>3</v>
      </c>
      <c r="D6" s="16">
        <v>22441963.23</v>
      </c>
      <c r="E6" s="17">
        <v>20766697.16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3933086.49</v>
      </c>
      <c r="E8" s="17">
        <v>7303757.0700000003</v>
      </c>
    </row>
    <row r="9" spans="1:5" x14ac:dyDescent="0.2">
      <c r="A9" s="4"/>
      <c r="C9" s="15" t="s">
        <v>5</v>
      </c>
      <c r="D9" s="16">
        <v>10531428.960000001</v>
      </c>
      <c r="E9" s="17">
        <v>11640572.08</v>
      </c>
    </row>
    <row r="10" spans="1:5" x14ac:dyDescent="0.2">
      <c r="A10" s="4"/>
      <c r="C10" s="15" t="s">
        <v>43</v>
      </c>
      <c r="D10" s="16">
        <v>12111215.68</v>
      </c>
      <c r="E10" s="17">
        <v>10567120.789999999</v>
      </c>
    </row>
    <row r="11" spans="1:5" x14ac:dyDescent="0.2">
      <c r="A11" s="4"/>
      <c r="C11" s="15" t="s">
        <v>44</v>
      </c>
      <c r="D11" s="16">
        <v>5360165.88</v>
      </c>
      <c r="E11" s="17">
        <v>12256299.92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1891.72</v>
      </c>
      <c r="E13" s="17">
        <v>2577.71</v>
      </c>
    </row>
    <row r="14" spans="1:5" x14ac:dyDescent="0.2">
      <c r="A14" s="4"/>
      <c r="C14" s="15" t="s">
        <v>47</v>
      </c>
      <c r="D14" s="16">
        <v>313680181</v>
      </c>
      <c r="E14" s="17">
        <v>325230369.86000001</v>
      </c>
    </row>
    <row r="15" spans="1:5" x14ac:dyDescent="0.2">
      <c r="A15" s="4"/>
      <c r="C15" s="15" t="s">
        <v>6</v>
      </c>
      <c r="D15" s="16">
        <v>101733.26</v>
      </c>
      <c r="E15" s="17">
        <v>73097.429999999993</v>
      </c>
    </row>
    <row r="16" spans="1:5" x14ac:dyDescent="0.2">
      <c r="A16" s="4"/>
      <c r="B16" s="11" t="s">
        <v>7</v>
      </c>
      <c r="C16" s="12"/>
      <c r="D16" s="13">
        <f>SUM(D17:D32)</f>
        <v>334914559.38000005</v>
      </c>
      <c r="E16" s="14">
        <f>SUM(E17:E32)</f>
        <v>387955377.34000003</v>
      </c>
    </row>
    <row r="17" spans="1:5" x14ac:dyDescent="0.2">
      <c r="A17" s="4"/>
      <c r="C17" s="15" t="s">
        <v>8</v>
      </c>
      <c r="D17" s="16">
        <v>132607529.31999999</v>
      </c>
      <c r="E17" s="17">
        <v>134237930.25</v>
      </c>
    </row>
    <row r="18" spans="1:5" x14ac:dyDescent="0.2">
      <c r="A18" s="4"/>
      <c r="C18" s="15" t="s">
        <v>9</v>
      </c>
      <c r="D18" s="16">
        <v>17896736.030000001</v>
      </c>
      <c r="E18" s="17">
        <v>21845324.859999999</v>
      </c>
    </row>
    <row r="19" spans="1:5" x14ac:dyDescent="0.2">
      <c r="A19" s="4"/>
      <c r="C19" s="15" t="s">
        <v>10</v>
      </c>
      <c r="D19" s="16">
        <v>72629980.260000005</v>
      </c>
      <c r="E19" s="17">
        <v>67350760.280000001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12517083.77</v>
      </c>
      <c r="E21" s="17">
        <v>0</v>
      </c>
    </row>
    <row r="22" spans="1:5" x14ac:dyDescent="0.2">
      <c r="A22" s="4"/>
      <c r="C22" s="15" t="s">
        <v>13</v>
      </c>
      <c r="D22" s="16">
        <v>1406108.8</v>
      </c>
      <c r="E22" s="17">
        <v>524608.97</v>
      </c>
    </row>
    <row r="23" spans="1:5" x14ac:dyDescent="0.2">
      <c r="A23" s="4"/>
      <c r="C23" s="15" t="s">
        <v>14</v>
      </c>
      <c r="D23" s="16">
        <v>13211014.619999999</v>
      </c>
      <c r="E23" s="17">
        <v>20388951.289999999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3496647.24</v>
      </c>
      <c r="E31" s="17">
        <v>5710303.9699999997</v>
      </c>
    </row>
    <row r="32" spans="1:5" x14ac:dyDescent="0.2">
      <c r="A32" s="4"/>
      <c r="C32" s="15" t="s">
        <v>23</v>
      </c>
      <c r="D32" s="16">
        <v>81149459.340000004</v>
      </c>
      <c r="E32" s="17">
        <v>137897497.72</v>
      </c>
    </row>
    <row r="33" spans="1:5" x14ac:dyDescent="0.2">
      <c r="A33" s="18" t="s">
        <v>24</v>
      </c>
      <c r="C33" s="19"/>
      <c r="D33" s="13">
        <f>D5-D16</f>
        <v>33247106.839999914</v>
      </c>
      <c r="E33" s="14">
        <f>E5-E16</f>
        <v>-114885.31999999285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121461554.43000001</v>
      </c>
      <c r="E36" s="14">
        <f>E37+E38+E39</f>
        <v>175452655.94</v>
      </c>
    </row>
    <row r="37" spans="1:5" x14ac:dyDescent="0.2">
      <c r="A37" s="4"/>
      <c r="C37" s="15" t="s">
        <v>26</v>
      </c>
      <c r="D37" s="16">
        <v>87910999.920000002</v>
      </c>
      <c r="E37" s="17">
        <v>137984188.13999999</v>
      </c>
    </row>
    <row r="38" spans="1:5" x14ac:dyDescent="0.2">
      <c r="A38" s="4"/>
      <c r="C38" s="15" t="s">
        <v>27</v>
      </c>
      <c r="D38" s="16">
        <v>2041362.73</v>
      </c>
      <c r="E38" s="17">
        <v>8580488.2799999993</v>
      </c>
    </row>
    <row r="39" spans="1:5" x14ac:dyDescent="0.2">
      <c r="A39" s="4"/>
      <c r="C39" s="15" t="s">
        <v>28</v>
      </c>
      <c r="D39" s="16">
        <v>31509191.780000001</v>
      </c>
      <c r="E39" s="17">
        <v>28887979.52</v>
      </c>
    </row>
    <row r="40" spans="1:5" x14ac:dyDescent="0.2">
      <c r="A40" s="4"/>
      <c r="B40" s="11" t="s">
        <v>7</v>
      </c>
      <c r="C40" s="12"/>
      <c r="D40" s="13">
        <f>D41+D42+D43</f>
        <v>107616430.68000001</v>
      </c>
      <c r="E40" s="14">
        <f>E41+E42+E43</f>
        <v>178169968.59999999</v>
      </c>
    </row>
    <row r="41" spans="1:5" x14ac:dyDescent="0.2">
      <c r="A41" s="4"/>
      <c r="C41" s="15" t="s">
        <v>26</v>
      </c>
      <c r="D41" s="16">
        <v>68861351.760000005</v>
      </c>
      <c r="E41" s="17">
        <v>146206280.56</v>
      </c>
    </row>
    <row r="42" spans="1:5" x14ac:dyDescent="0.2">
      <c r="A42" s="4"/>
      <c r="C42" s="15" t="s">
        <v>27</v>
      </c>
      <c r="D42" s="16">
        <v>8944559.2899999991</v>
      </c>
      <c r="E42" s="17">
        <v>4082071.54</v>
      </c>
    </row>
    <row r="43" spans="1:5" x14ac:dyDescent="0.2">
      <c r="A43" s="4"/>
      <c r="C43" s="15" t="s">
        <v>29</v>
      </c>
      <c r="D43" s="16">
        <v>29810519.629999999</v>
      </c>
      <c r="E43" s="17">
        <v>27881616.5</v>
      </c>
    </row>
    <row r="44" spans="1:5" x14ac:dyDescent="0.2">
      <c r="A44" s="18" t="s">
        <v>30</v>
      </c>
      <c r="C44" s="19"/>
      <c r="D44" s="13">
        <f>D36-D40</f>
        <v>13845123.75</v>
      </c>
      <c r="E44" s="14">
        <f>E36-E40</f>
        <v>-2717312.6599999964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280719562.94999999</v>
      </c>
      <c r="E47" s="14">
        <f>E48+E51</f>
        <v>427633530.58999997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0.21</v>
      </c>
    </row>
    <row r="49" spans="1:5" x14ac:dyDescent="0.2">
      <c r="A49" s="4"/>
      <c r="C49" s="21" t="s">
        <v>33</v>
      </c>
      <c r="D49" s="16">
        <v>0</v>
      </c>
      <c r="E49" s="17">
        <v>0.21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280719562.94999999</v>
      </c>
      <c r="E51" s="17">
        <v>427633530.38</v>
      </c>
    </row>
    <row r="52" spans="1:5" x14ac:dyDescent="0.2">
      <c r="A52" s="4"/>
      <c r="B52" s="11" t="s">
        <v>7</v>
      </c>
      <c r="C52" s="12"/>
      <c r="D52" s="13">
        <f>D53+D56</f>
        <v>324526899.21000004</v>
      </c>
      <c r="E52" s="14">
        <f>E53+E56</f>
        <v>430858347.61000001</v>
      </c>
    </row>
    <row r="53" spans="1:5" x14ac:dyDescent="0.2">
      <c r="A53" s="4"/>
      <c r="C53" s="15" t="s">
        <v>36</v>
      </c>
      <c r="D53" s="16">
        <f>D54+D55</f>
        <v>694091.67</v>
      </c>
      <c r="E53" s="17">
        <f>E54+E55</f>
        <v>11480035.890000001</v>
      </c>
    </row>
    <row r="54" spans="1:5" x14ac:dyDescent="0.2">
      <c r="A54" s="4"/>
      <c r="C54" s="21" t="s">
        <v>33</v>
      </c>
      <c r="D54" s="16">
        <v>694091.67</v>
      </c>
      <c r="E54" s="17">
        <v>11480035.890000001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323832807.54000002</v>
      </c>
      <c r="E56" s="17">
        <v>419378311.72000003</v>
      </c>
    </row>
    <row r="57" spans="1:5" x14ac:dyDescent="0.2">
      <c r="A57" s="18" t="s">
        <v>38</v>
      </c>
      <c r="C57" s="19"/>
      <c r="D57" s="13">
        <f>D47-D52</f>
        <v>-43807336.26000005</v>
      </c>
      <c r="E57" s="14">
        <f>E47-E52</f>
        <v>-3224817.0200000405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3284894.3299998641</v>
      </c>
      <c r="E59" s="14">
        <f>E57+E44+E33</f>
        <v>-6057015.0000000298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25763457.559999999</v>
      </c>
      <c r="E61" s="14">
        <v>31820472.559999999</v>
      </c>
    </row>
    <row r="62" spans="1:5" x14ac:dyDescent="0.2">
      <c r="A62" s="18" t="s">
        <v>41</v>
      </c>
      <c r="C62" s="19"/>
      <c r="D62" s="13">
        <f>D61+D59</f>
        <v>29048351.889999863</v>
      </c>
      <c r="E62" s="14">
        <f>E61+E59</f>
        <v>25763457.559999969</v>
      </c>
    </row>
    <row r="63" spans="1:5" x14ac:dyDescent="0.2">
      <c r="A63" s="22"/>
      <c r="B63" s="23"/>
      <c r="C63" s="24"/>
      <c r="D63" s="24"/>
      <c r="E63" s="25"/>
    </row>
    <row r="66" spans="3:9" x14ac:dyDescent="0.2">
      <c r="C66" s="32" t="s">
        <v>49</v>
      </c>
      <c r="D66" s="33" t="s">
        <v>50</v>
      </c>
      <c r="E66" s="33"/>
      <c r="F66" s="34"/>
      <c r="G66" s="34"/>
      <c r="H66" s="34"/>
      <c r="I66" s="34"/>
    </row>
    <row r="67" spans="3:9" x14ac:dyDescent="0.2">
      <c r="C67" s="32" t="s">
        <v>51</v>
      </c>
      <c r="D67" s="33" t="s">
        <v>52</v>
      </c>
      <c r="E67" s="33"/>
      <c r="F67" s="34"/>
      <c r="G67" s="34"/>
      <c r="H67" s="34"/>
      <c r="I67" s="34"/>
    </row>
    <row r="68" spans="3:9" x14ac:dyDescent="0.2">
      <c r="C68" s="32"/>
      <c r="D68" s="32"/>
      <c r="E68" s="33"/>
      <c r="F68" s="34"/>
      <c r="G68" s="34"/>
      <c r="H68" s="34"/>
      <c r="I68" s="34"/>
    </row>
    <row r="69" spans="3:9" x14ac:dyDescent="0.2">
      <c r="C69" s="32"/>
      <c r="D69" s="32"/>
      <c r="E69" s="33"/>
      <c r="F69" s="34"/>
      <c r="G69" s="34"/>
      <c r="H69" s="34"/>
      <c r="I69" s="34"/>
    </row>
    <row r="70" spans="3:9" x14ac:dyDescent="0.2">
      <c r="C70" s="32"/>
      <c r="D70" s="32"/>
      <c r="E70" s="33"/>
      <c r="F70" s="34"/>
      <c r="G70" s="34"/>
      <c r="H70" s="34"/>
      <c r="I70" s="34"/>
    </row>
    <row r="71" spans="3:9" x14ac:dyDescent="0.2">
      <c r="C71" s="32"/>
      <c r="D71" s="32"/>
      <c r="E71" s="33"/>
      <c r="F71" s="34"/>
      <c r="G71" s="34"/>
      <c r="H71" s="34"/>
      <c r="I71" s="34"/>
    </row>
    <row r="72" spans="3:9" x14ac:dyDescent="0.2">
      <c r="C72" s="31" t="s">
        <v>53</v>
      </c>
      <c r="D72" s="31"/>
      <c r="E72" s="31"/>
      <c r="F72" s="31"/>
      <c r="G72" s="31"/>
      <c r="H72" s="31"/>
      <c r="I72" s="31"/>
    </row>
  </sheetData>
  <sheetProtection formatCells="0" formatColumns="0" formatRows="0" autoFilter="0"/>
  <mergeCells count="3">
    <mergeCell ref="A1:E1"/>
    <mergeCell ref="A2:C2"/>
    <mergeCell ref="C72:I7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revision/>
  <dcterms:created xsi:type="dcterms:W3CDTF">2012-12-11T20:31:36Z</dcterms:created>
  <dcterms:modified xsi:type="dcterms:W3CDTF">2020-02-20T16:18:26Z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